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E1C0131-61D1-4D5E-AF71-66C1E8DB90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84" i="1" l="1"/>
  <c r="L16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J13" i="1"/>
  <c r="I13" i="1"/>
  <c r="H13" i="1"/>
  <c r="G13" i="1"/>
  <c r="H176" i="1" l="1"/>
  <c r="I176" i="1"/>
  <c r="L157" i="1"/>
  <c r="F195" i="1"/>
  <c r="I195" i="1"/>
  <c r="H195" i="1"/>
  <c r="G195" i="1"/>
  <c r="J176" i="1"/>
  <c r="J157" i="1"/>
  <c r="H157" i="1"/>
  <c r="F157" i="1"/>
  <c r="G138" i="1"/>
  <c r="L138" i="1"/>
  <c r="L119" i="1"/>
  <c r="I119" i="1"/>
  <c r="L43" i="1"/>
  <c r="L62" i="1"/>
  <c r="L24" i="1"/>
  <c r="L100" i="1"/>
  <c r="J195" i="1"/>
  <c r="I138" i="1"/>
  <c r="H138" i="1"/>
  <c r="J138" i="1"/>
  <c r="F138" i="1"/>
  <c r="G119" i="1"/>
  <c r="J100" i="1"/>
  <c r="I100" i="1"/>
  <c r="H100" i="1"/>
  <c r="G100" i="1"/>
  <c r="F100" i="1"/>
  <c r="H81" i="1"/>
  <c r="J81" i="1"/>
  <c r="I81" i="1"/>
  <c r="G81" i="1"/>
  <c r="F81" i="1"/>
  <c r="F62" i="1"/>
  <c r="J62" i="1"/>
  <c r="I62" i="1"/>
  <c r="H62" i="1"/>
  <c r="G62" i="1"/>
  <c r="J43" i="1"/>
  <c r="I43" i="1"/>
  <c r="H43" i="1"/>
  <c r="G43" i="1"/>
  <c r="F43" i="1"/>
  <c r="J24" i="1"/>
  <c r="I24" i="1"/>
  <c r="H24" i="1"/>
  <c r="G24" i="1"/>
  <c r="F24" i="1"/>
  <c r="J119" i="1"/>
  <c r="H119" i="1"/>
  <c r="F119" i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<sst xmlns="http://schemas.openxmlformats.org/spreadsheetml/2006/main" count="452" uniqueCount="173">
  <si>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</si>
  <si>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</si>
  <si>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</si>
  <si>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</si>
  <si>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</si>
  <si>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</si>
  <si>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</si>
  <si>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</si>
  <si>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</si>
  <si>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</si>
  <si>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</si>
  <si>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</si>
  <si>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</si>
  <si>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</si>
  <si>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</si>
  <si>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</si>
  <si>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</si>
  <si>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</si>
  <si>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</si>
  <si>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</si>
  <si>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</si>
  <si>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</si>
  <si>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</si>
  <si>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</si>
  <si>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</si>
  <si>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</si>
  <si>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</si>
  <si>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</si>
  <si>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</si>
  <si>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</si>
  <si>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</si>
  <si>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</si>
  <si>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</si>
  <si>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</si>
  <si>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</si>
  <si>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</si>
  <si>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</si>
  <si>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</si>
  <si>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</si>
  <si>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№4 п. Переволоцкий"</t>
  </si>
  <si>
    <t xml:space="preserve">Директор </t>
  </si>
  <si>
    <t>Куренков А.М.</t>
  </si>
  <si>
    <t>пром.</t>
  </si>
  <si>
    <t>чай с сахаром</t>
  </si>
  <si>
    <t>54-2гн</t>
  </si>
  <si>
    <t>сыр твердых сортов в нарезке</t>
  </si>
  <si>
    <t>54-1з</t>
  </si>
  <si>
    <t>салат из свеклы отварной</t>
  </si>
  <si>
    <t>Каша гречневая рассыпчатая</t>
  </si>
  <si>
    <t>тефтели из говядины с рисом</t>
  </si>
  <si>
    <t>54-25с</t>
  </si>
  <si>
    <t xml:space="preserve"> </t>
  </si>
  <si>
    <t>54-4г</t>
  </si>
  <si>
    <t>54-16м</t>
  </si>
  <si>
    <t>чай с лимоном и сахаром</t>
  </si>
  <si>
    <t>54-3гн</t>
  </si>
  <si>
    <t>соус белый основной</t>
  </si>
  <si>
    <t>54-2соус</t>
  </si>
  <si>
    <t>какао с молоком</t>
  </si>
  <si>
    <t>54-11г</t>
  </si>
  <si>
    <t>54-21гн</t>
  </si>
  <si>
    <t>борщ с капустой и картофелем со сметаной</t>
  </si>
  <si>
    <t>54-2с</t>
  </si>
  <si>
    <t>рис отварной</t>
  </si>
  <si>
    <t>54-6г</t>
  </si>
  <si>
    <t>54-2хн</t>
  </si>
  <si>
    <t>54-5соус</t>
  </si>
  <si>
    <t>54-11з</t>
  </si>
  <si>
    <t>54-25м</t>
  </si>
  <si>
    <t>помидор в нарезке</t>
  </si>
  <si>
    <t>54-3з</t>
  </si>
  <si>
    <t>чай с лимоном с сахаром</t>
  </si>
  <si>
    <t>пшеничный, ржаной</t>
  </si>
  <si>
    <t xml:space="preserve"> пшеничный, ржаной</t>
  </si>
  <si>
    <t>огурец в нарезке</t>
  </si>
  <si>
    <t>54-2з</t>
  </si>
  <si>
    <t>суп из овощей с фрикадельками  мясными</t>
  </si>
  <si>
    <t>54-5с</t>
  </si>
  <si>
    <t>каша перловая рассыпчатая</t>
  </si>
  <si>
    <t>54-5г</t>
  </si>
  <si>
    <t>печень по-строгановски</t>
  </si>
  <si>
    <t>54-18м</t>
  </si>
  <si>
    <t>каша "Дружба"</t>
  </si>
  <si>
    <t>54-16к</t>
  </si>
  <si>
    <t>пшеничный белый, ржаной</t>
  </si>
  <si>
    <t>яблоко</t>
  </si>
  <si>
    <t>суп фасолевый</t>
  </si>
  <si>
    <t>54-9с</t>
  </si>
  <si>
    <t>макароны отварные с овощами</t>
  </si>
  <si>
    <t>54-2г</t>
  </si>
  <si>
    <t>биточек из курицы</t>
  </si>
  <si>
    <t>54-23м</t>
  </si>
  <si>
    <t>54-10г</t>
  </si>
  <si>
    <t>кофейный напиток с молоком</t>
  </si>
  <si>
    <t>54-23гн</t>
  </si>
  <si>
    <t>салат из белокачанной капусты с морковью и яблоками</t>
  </si>
  <si>
    <t>54-9з</t>
  </si>
  <si>
    <t>щи из свежей капусты со сметаной</t>
  </si>
  <si>
    <t>54-1с</t>
  </si>
  <si>
    <t>горошница</t>
  </si>
  <si>
    <t>54-21г</t>
  </si>
  <si>
    <t>бефстроганов из отварной говядины</t>
  </si>
  <si>
    <t>54-1м</t>
  </si>
  <si>
    <t>чай с яблоками и сахаром</t>
  </si>
  <si>
    <t>54-46гн</t>
  </si>
  <si>
    <t>каша жидкая молочная пшенная</t>
  </si>
  <si>
    <t>54-24к</t>
  </si>
  <si>
    <t>апельсин</t>
  </si>
  <si>
    <t>суп из овощей</t>
  </si>
  <si>
    <t>54-26с</t>
  </si>
  <si>
    <t>плов из отварной говядины</t>
  </si>
  <si>
    <t>54-11м</t>
  </si>
  <si>
    <t>0.1</t>
  </si>
  <si>
    <t>54-10с</t>
  </si>
  <si>
    <t>капуста тушенная с мясом</t>
  </si>
  <si>
    <t>54-10м</t>
  </si>
  <si>
    <t>компот из смеси сухофруктов</t>
  </si>
  <si>
    <t>54-1хн</t>
  </si>
  <si>
    <t>каша жидкая молочная гречневая</t>
  </si>
  <si>
    <t>54-20к</t>
  </si>
  <si>
    <t>пром</t>
  </si>
  <si>
    <t>винегрет с растительным маслом</t>
  </si>
  <si>
    <t>54-15з</t>
  </si>
  <si>
    <t>каша гречневая рассыпчатая</t>
  </si>
  <si>
    <t>картофельное пюре</t>
  </si>
  <si>
    <t>гуляш из говядины</t>
  </si>
  <si>
    <t>54-2м</t>
  </si>
  <si>
    <t>кофейный  напиток с молоком</t>
  </si>
  <si>
    <t>суп рыбный  консервами (сайра)</t>
  </si>
  <si>
    <t>54-27с</t>
  </si>
  <si>
    <t>54-1г</t>
  </si>
  <si>
    <t>фрикадельки из говядины</t>
  </si>
  <si>
    <t>54-29м</t>
  </si>
  <si>
    <t>Каша вязкая молочная рисовая</t>
  </si>
  <si>
    <t>54-26к</t>
  </si>
  <si>
    <t xml:space="preserve"> кофейный напиток с молоком</t>
  </si>
  <si>
    <t>мандарин</t>
  </si>
  <si>
    <t>салат из свежих помидор и огурцов</t>
  </si>
  <si>
    <t>54-5з</t>
  </si>
  <si>
    <t xml:space="preserve">суп гороховый </t>
  </si>
  <si>
    <t>хлеб белый</t>
  </si>
  <si>
    <t>хлеб ржаной</t>
  </si>
  <si>
    <t xml:space="preserve"> картофельное пюре</t>
  </si>
  <si>
    <t xml:space="preserve"> тефтели из говядины с рисом</t>
  </si>
  <si>
    <t xml:space="preserve"> салат из моркови и яблок</t>
  </si>
  <si>
    <t>рыба (минтай),запеченная в сметанном соусе</t>
  </si>
  <si>
    <t>54-9р</t>
  </si>
  <si>
    <t>компот из куряги</t>
  </si>
  <si>
    <t>курица тушеная с морковью</t>
  </si>
  <si>
    <t>суп крестьянский с крупой(преловая)</t>
  </si>
  <si>
    <t xml:space="preserve">макароны отварные </t>
  </si>
  <si>
    <t xml:space="preserve"> плов из отварной говядины</t>
  </si>
  <si>
    <t>, ржаной</t>
  </si>
  <si>
    <t xml:space="preserve"> мандарин</t>
  </si>
  <si>
    <t xml:space="preserve"> яблоко</t>
  </si>
  <si>
    <t>макароны отварные  с овощами</t>
  </si>
  <si>
    <t>суп крестьянский с крупой (рисовая)</t>
  </si>
  <si>
    <t>54-11с</t>
  </si>
  <si>
    <t xml:space="preserve"> апельсин</t>
  </si>
  <si>
    <t>котлета из курицы</t>
  </si>
  <si>
    <t>54-5м</t>
  </si>
  <si>
    <t>соус сметанный натуральный</t>
  </si>
  <si>
    <t>54-4с</t>
  </si>
  <si>
    <t>йогурт</t>
  </si>
  <si>
    <t xml:space="preserve">рис отварной </t>
  </si>
  <si>
    <t>рыба запеченная в сметанном соусе</t>
  </si>
  <si>
    <t>54-13з</t>
  </si>
  <si>
    <t xml:space="preserve"> каша гречневая рассыпчататя</t>
  </si>
  <si>
    <t xml:space="preserve"> гуляш из говядины</t>
  </si>
  <si>
    <t>макароны отварные с сыром</t>
  </si>
  <si>
    <t>54-3г</t>
  </si>
  <si>
    <t xml:space="preserve"> пром</t>
  </si>
  <si>
    <t>салат 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</si>
</sst>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customWidth="1"/>
    <col min="13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133</v>
      </c>
      <c r="F6" s="40">
        <v>200</v>
      </c>
      <c r="G6" s="40">
        <v>4.5999999999999996</v>
      </c>
      <c r="H6" s="40">
        <v>5.8</v>
      </c>
      <c r="I6" s="40">
        <v>24.3</v>
      </c>
      <c r="J6" s="40">
        <v>167.2</v>
      </c>
      <c r="K6" s="41" t="s">
        <v>134</v>
      </c>
      <c r="L6" s="40">
        <v>16.12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46</v>
      </c>
      <c r="L7" s="43">
        <v>10.35</v>
      </c>
    </row>
    <row r="8" spans="1:12" ht="15" x14ac:dyDescent="0.25">
      <c r="A8" s="23"/>
      <c r="B8" s="15"/>
      <c r="C8" s="11"/>
      <c r="D8" s="7" t="s">
        <v>22</v>
      </c>
      <c r="E8" s="42" t="s">
        <v>135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94</v>
      </c>
      <c r="L8" s="43">
        <v>15.86</v>
      </c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 t="s">
        <v>42</v>
      </c>
      <c r="L9" s="43">
        <v>4.55</v>
      </c>
    </row>
    <row r="10" spans="1:12" ht="15" x14ac:dyDescent="0.25">
      <c r="A10" s="23"/>
      <c r="B10" s="15"/>
      <c r="C10" s="11"/>
      <c r="D10" s="7" t="s">
        <v>24</v>
      </c>
      <c r="E10" s="42" t="s">
        <v>136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42</v>
      </c>
      <c r="L10" s="43">
        <v>22.33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625</v>
      </c>
      <c r="G13" s="19">
        <f t="shared" ref="G13:J13" si="0">SUM(G6:G12)</f>
        <v>18.200000000000003</v>
      </c>
      <c r="H13" s="19">
        <f t="shared" si="0"/>
        <v>14.1</v>
      </c>
      <c r="I13" s="19">
        <f t="shared" si="0"/>
        <v>76.5</v>
      </c>
      <c r="J13" s="19">
        <f t="shared" si="0"/>
        <v>504.09999999999997</v>
      </c>
      <c r="K13" s="25" t="s">
        <v>51</v>
      </c>
      <c r="L13" s="19"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137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138</v>
      </c>
      <c r="L14" s="43">
        <v>14.1</v>
      </c>
    </row>
    <row r="15" spans="1:12" ht="15" x14ac:dyDescent="0.25">
      <c r="A15" s="23"/>
      <c r="B15" s="15"/>
      <c r="C15" s="11"/>
      <c r="D15" s="7" t="s">
        <v>27</v>
      </c>
      <c r="E15" s="42" t="s">
        <v>139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50</v>
      </c>
      <c r="L15" s="43">
        <v>5.04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8.1999999999999993</v>
      </c>
      <c r="H16" s="43">
        <v>6.3</v>
      </c>
      <c r="I16" s="43">
        <v>35.9</v>
      </c>
      <c r="J16" s="43">
        <v>233.7</v>
      </c>
      <c r="K16" s="44" t="s">
        <v>52</v>
      </c>
      <c r="L16" s="43">
        <v>12.7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60</v>
      </c>
      <c r="G17" s="43">
        <v>8.6999999999999993</v>
      </c>
      <c r="H17" s="43">
        <v>8.8000000000000007</v>
      </c>
      <c r="I17" s="43">
        <v>4.9000000000000004</v>
      </c>
      <c r="J17" s="43">
        <v>133.1</v>
      </c>
      <c r="K17" s="44" t="s">
        <v>53</v>
      </c>
      <c r="L17" s="43">
        <v>29.33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55</v>
      </c>
      <c r="L18" s="43">
        <v>3.18</v>
      </c>
    </row>
    <row r="19" spans="1:12" ht="15" x14ac:dyDescent="0.25">
      <c r="A19" s="23"/>
      <c r="B19" s="15"/>
      <c r="C19" s="11"/>
      <c r="D19" s="7" t="s">
        <v>31</v>
      </c>
      <c r="E19" s="42" t="s">
        <v>140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42</v>
      </c>
      <c r="L19" s="43">
        <v>2.92</v>
      </c>
    </row>
    <row r="20" spans="1:12" ht="15" x14ac:dyDescent="0.25">
      <c r="A20" s="23"/>
      <c r="B20" s="15"/>
      <c r="C20" s="11"/>
      <c r="D20" s="7" t="s">
        <v>32</v>
      </c>
      <c r="E20" s="42" t="s">
        <v>141</v>
      </c>
      <c r="F20" s="43">
        <v>25</v>
      </c>
      <c r="G20" s="43">
        <v>1.7</v>
      </c>
      <c r="H20" s="43">
        <v>0.3</v>
      </c>
      <c r="I20" s="43">
        <v>9.9</v>
      </c>
      <c r="J20" s="43">
        <v>48.9</v>
      </c>
      <c r="K20" s="44" t="s">
        <v>42</v>
      </c>
      <c r="L20" s="43">
        <v>1.35</v>
      </c>
    </row>
    <row r="21" spans="1:12" ht="15" x14ac:dyDescent="0.25">
      <c r="A21" s="23"/>
      <c r="B21" s="15"/>
      <c r="C21" s="11"/>
      <c r="D21" s="6"/>
      <c r="E21" s="42" t="s">
        <v>107</v>
      </c>
      <c r="F21" s="43">
        <v>100</v>
      </c>
      <c r="G21" s="43">
        <v>0.9</v>
      </c>
      <c r="H21" s="43">
        <v>0.2</v>
      </c>
      <c r="I21" s="43">
        <v>8.1</v>
      </c>
      <c r="J21" s="43">
        <v>37.799999999999997</v>
      </c>
      <c r="K21" s="44" t="s">
        <v>51</v>
      </c>
      <c r="L21" s="43">
        <v>32.479999999999997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890</v>
      </c>
      <c r="G23" s="19">
        <f t="shared" ref="G23:J23" si="1">SUM(G14:G22)</f>
        <v>30.199999999999996</v>
      </c>
      <c r="H23" s="19">
        <f t="shared" si="1"/>
        <v>22</v>
      </c>
      <c r="I23" s="19">
        <f t="shared" si="1"/>
        <v>104.19999999999999</v>
      </c>
      <c r="J23" s="19">
        <f t="shared" si="1"/>
        <v>735.3</v>
      </c>
      <c r="K23" s="25"/>
      <c r="L23" s="19">
        <f t="shared" ref="L23" si="2">SUM(L14:L22)</f>
        <v>101.1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1515</v>
      </c>
      <c r="G24" s="32">
        <f t="shared" ref="G24:J24" si="3">G13+G23</f>
        <v>48.4</v>
      </c>
      <c r="H24" s="32">
        <f t="shared" si="3"/>
        <v>36.1</v>
      </c>
      <c r="I24" s="32">
        <f t="shared" si="3"/>
        <v>180.7</v>
      </c>
      <c r="J24" s="32">
        <f t="shared" si="3"/>
        <v>1239.3999999999999</v>
      </c>
      <c r="K24" s="32"/>
      <c r="L24" s="32">
        <f t="shared" ref="L24" si="4">L13+L23</f>
        <v>170.31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142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59</v>
      </c>
      <c r="L25" s="40">
        <v>19.399999999999999</v>
      </c>
    </row>
    <row r="26" spans="1:12" ht="15" x14ac:dyDescent="0.25">
      <c r="A26" s="14"/>
      <c r="B26" s="15"/>
      <c r="C26" s="11"/>
      <c r="D26" s="6"/>
      <c r="E26" s="42" t="s">
        <v>143</v>
      </c>
      <c r="F26" s="43">
        <v>60</v>
      </c>
      <c r="G26" s="43">
        <v>8.6999999999999993</v>
      </c>
      <c r="H26" s="43">
        <v>8.8000000000000007</v>
      </c>
      <c r="I26" s="43">
        <v>4.9000000000000004</v>
      </c>
      <c r="J26" s="43">
        <v>133.1</v>
      </c>
      <c r="K26" s="44" t="s">
        <v>53</v>
      </c>
      <c r="L26" s="43">
        <v>29.33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60</v>
      </c>
      <c r="L27" s="43">
        <v>15.55</v>
      </c>
    </row>
    <row r="28" spans="1:12" ht="15" x14ac:dyDescent="0.25">
      <c r="A28" s="14"/>
      <c r="B28" s="15"/>
      <c r="C28" s="11"/>
      <c r="D28" s="7" t="s">
        <v>23</v>
      </c>
      <c r="E28" s="42" t="s">
        <v>73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42</v>
      </c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 t="s">
        <v>85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42</v>
      </c>
      <c r="L29" s="43">
        <v>2.33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610</v>
      </c>
      <c r="G32" s="19">
        <f t="shared" ref="G32" si="5">SUM(G25:G31)</f>
        <v>19.799999999999997</v>
      </c>
      <c r="H32" s="19">
        <f t="shared" ref="H32" si="6">SUM(H25:H31)</f>
        <v>18.399999999999999</v>
      </c>
      <c r="I32" s="19">
        <f t="shared" ref="I32" si="7">SUM(I25:I31)</f>
        <v>64.3</v>
      </c>
      <c r="J32" s="19">
        <f t="shared" ref="J32:L32" si="8">SUM(J25:J31)</f>
        <v>501.49999999999994</v>
      </c>
      <c r="K32" s="25"/>
      <c r="L32" s="19">
        <f t="shared" si="8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144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46</v>
      </c>
      <c r="L33" s="43">
        <v>5.95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62</v>
      </c>
      <c r="L34" s="43">
        <v>14.51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150</v>
      </c>
      <c r="G35" s="43">
        <v>3.6</v>
      </c>
      <c r="H35" s="43">
        <v>4.8</v>
      </c>
      <c r="I35" s="43">
        <v>36.4</v>
      </c>
      <c r="J35" s="43">
        <v>203.5</v>
      </c>
      <c r="K35" s="44" t="s">
        <v>64</v>
      </c>
      <c r="L35" s="43">
        <v>14</v>
      </c>
    </row>
    <row r="36" spans="1:12" ht="15" x14ac:dyDescent="0.25">
      <c r="A36" s="14"/>
      <c r="B36" s="15"/>
      <c r="C36" s="11"/>
      <c r="D36" s="7" t="s">
        <v>29</v>
      </c>
      <c r="E36" s="42" t="s">
        <v>145</v>
      </c>
      <c r="F36" s="43">
        <v>80</v>
      </c>
      <c r="G36" s="43">
        <v>15.2</v>
      </c>
      <c r="H36" s="43">
        <v>17.600000000000001</v>
      </c>
      <c r="I36" s="43">
        <v>4.4000000000000004</v>
      </c>
      <c r="J36" s="43">
        <v>236.5</v>
      </c>
      <c r="K36" s="44" t="s">
        <v>146</v>
      </c>
      <c r="L36" s="43">
        <v>50.66</v>
      </c>
    </row>
    <row r="37" spans="1:12" ht="15" x14ac:dyDescent="0.25">
      <c r="A37" s="14"/>
      <c r="B37" s="15"/>
      <c r="C37" s="11"/>
      <c r="D37" s="7" t="s">
        <v>30</v>
      </c>
      <c r="E37" s="42" t="s">
        <v>147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65</v>
      </c>
      <c r="L37" s="43">
        <v>12.14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42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35</v>
      </c>
      <c r="G39" s="43">
        <v>2.7</v>
      </c>
      <c r="H39" s="43">
        <v>0.3</v>
      </c>
      <c r="I39" s="43">
        <v>17.2</v>
      </c>
      <c r="J39" s="43">
        <v>82</v>
      </c>
      <c r="K39" s="44" t="s">
        <v>42</v>
      </c>
      <c r="L39" s="43">
        <v>1.89</v>
      </c>
    </row>
    <row r="40" spans="1:12" ht="15" x14ac:dyDescent="0.25">
      <c r="A40" s="14"/>
      <c r="B40" s="15"/>
      <c r="C40" s="11"/>
      <c r="D40" s="6"/>
      <c r="E40" s="42" t="s">
        <v>51</v>
      </c>
      <c r="F40" s="43" t="s">
        <v>51</v>
      </c>
      <c r="G40" s="43" t="s">
        <v>51</v>
      </c>
      <c r="H40" s="43" t="s">
        <v>51</v>
      </c>
      <c r="I40" s="43" t="s">
        <v>51</v>
      </c>
      <c r="J40" s="43" t="s">
        <v>51</v>
      </c>
      <c r="K40" s="44" t="s">
        <v>51</v>
      </c>
      <c r="L40" s="43" t="s">
        <v>51</v>
      </c>
    </row>
    <row r="41" spans="1:12" ht="15" x14ac:dyDescent="0.25">
      <c r="A41" s="14"/>
      <c r="B41" s="15"/>
      <c r="C41" s="11"/>
      <c r="D41" s="6"/>
      <c r="E41" s="42" t="s">
        <v>51</v>
      </c>
      <c r="F41" s="43" t="s">
        <v>51</v>
      </c>
      <c r="G41" s="43" t="s">
        <v>51</v>
      </c>
      <c r="H41" s="43" t="s">
        <v>51</v>
      </c>
      <c r="I41" s="43" t="s">
        <v>51</v>
      </c>
      <c r="J41" s="43" t="s">
        <v>51</v>
      </c>
      <c r="K41" s="44" t="s">
        <v>51</v>
      </c>
      <c r="L41" s="43" t="s">
        <v>51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v>825</v>
      </c>
      <c r="G42" s="19">
        <v>31.7</v>
      </c>
      <c r="H42" s="19">
        <v>39.299999999999997</v>
      </c>
      <c r="I42" s="19">
        <v>109.4</v>
      </c>
      <c r="J42" s="19">
        <v>917.9</v>
      </c>
      <c r="K42" s="25"/>
      <c r="L42" s="19">
        <f t="shared" ref="L42" si="9">SUM(L33:L41)</f>
        <v>101.10000000000001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1435</v>
      </c>
      <c r="G43" s="32">
        <f t="shared" ref="G43" si="10">G32+G42</f>
        <v>51.5</v>
      </c>
      <c r="H43" s="32">
        <f t="shared" ref="H43" si="11">H32+H42</f>
        <v>57.699999999999996</v>
      </c>
      <c r="I43" s="32">
        <f t="shared" ref="I43" si="12">I32+I42</f>
        <v>173.7</v>
      </c>
      <c r="J43" s="32">
        <f t="shared" ref="J43:L43" si="13">J32+J42</f>
        <v>1419.3999999999999</v>
      </c>
      <c r="K43" s="32"/>
      <c r="L43" s="32">
        <f t="shared" si="13"/>
        <v>170.31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68</v>
      </c>
      <c r="L44" s="40">
        <v>17.440000000000001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12.8</v>
      </c>
      <c r="K45" s="44" t="s">
        <v>70</v>
      </c>
      <c r="L45" s="43">
        <v>17.63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55</v>
      </c>
      <c r="L46" s="43">
        <v>3.18</v>
      </c>
    </row>
    <row r="47" spans="1:12" ht="15" x14ac:dyDescent="0.25">
      <c r="A47" s="23"/>
      <c r="B47" s="15"/>
      <c r="C47" s="11"/>
      <c r="D47" s="7" t="s">
        <v>23</v>
      </c>
      <c r="E47" s="42" t="s">
        <v>72</v>
      </c>
      <c r="F47" s="43">
        <v>60</v>
      </c>
      <c r="G47" s="43">
        <v>5.0999999999999996</v>
      </c>
      <c r="H47" s="43">
        <v>0.7</v>
      </c>
      <c r="I47" s="43">
        <v>30.5</v>
      </c>
      <c r="J47" s="43">
        <v>101.3</v>
      </c>
      <c r="K47" s="44" t="s">
        <v>42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 t="s">
        <v>107</v>
      </c>
      <c r="F48" s="43">
        <v>90</v>
      </c>
      <c r="G48" s="43">
        <v>0.8</v>
      </c>
      <c r="H48" s="43">
        <v>0.2</v>
      </c>
      <c r="I48" s="43">
        <v>7.3</v>
      </c>
      <c r="J48" s="43">
        <v>34</v>
      </c>
      <c r="K48" s="44" t="s">
        <v>42</v>
      </c>
      <c r="L48" s="43">
        <v>0</v>
      </c>
    </row>
    <row r="49" spans="1:12" ht="15" x14ac:dyDescent="0.25">
      <c r="A49" s="23"/>
      <c r="B49" s="15"/>
      <c r="C49" s="11"/>
      <c r="D49" s="6"/>
      <c r="E49" s="42" t="s">
        <v>148</v>
      </c>
      <c r="F49" s="43">
        <v>100</v>
      </c>
      <c r="G49" s="43">
        <v>14.1</v>
      </c>
      <c r="H49" s="43">
        <v>5.8</v>
      </c>
      <c r="I49" s="43">
        <v>4.4000000000000004</v>
      </c>
      <c r="J49" s="43">
        <v>126.4</v>
      </c>
      <c r="K49" s="44" t="s">
        <v>68</v>
      </c>
      <c r="L49" s="43">
        <v>27.06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650</v>
      </c>
      <c r="G51" s="19">
        <f t="shared" ref="G51" si="14">SUM(G44:G50)</f>
        <v>25.6</v>
      </c>
      <c r="H51" s="19">
        <f t="shared" ref="H51" si="15">SUM(H44:H50)</f>
        <v>13.1</v>
      </c>
      <c r="I51" s="19">
        <f t="shared" ref="I51" si="16">SUM(I44:I50)</f>
        <v>77.600000000000009</v>
      </c>
      <c r="J51" s="19">
        <f t="shared" ref="J51:L51" si="17">SUM(J44:J50)</f>
        <v>483.1</v>
      </c>
      <c r="K51" s="25"/>
      <c r="L51" s="19">
        <f t="shared" si="17"/>
        <v>69.209999999999994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75</v>
      </c>
      <c r="L52" s="43">
        <v>16.5</v>
      </c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8.6</v>
      </c>
      <c r="H53" s="43">
        <v>6.1</v>
      </c>
      <c r="I53" s="43">
        <v>13.9</v>
      </c>
      <c r="J53" s="43">
        <v>144.9</v>
      </c>
      <c r="K53" s="44" t="s">
        <v>77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200</v>
      </c>
      <c r="G54" s="43">
        <v>5.9</v>
      </c>
      <c r="H54" s="43">
        <v>7</v>
      </c>
      <c r="I54" s="43">
        <v>40.700000000000003</v>
      </c>
      <c r="J54" s="43">
        <v>249.5</v>
      </c>
      <c r="K54" s="44" t="s">
        <v>79</v>
      </c>
      <c r="L54" s="43">
        <v>13.01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80</v>
      </c>
      <c r="G55" s="43">
        <v>13.4</v>
      </c>
      <c r="H55" s="43">
        <v>12.7</v>
      </c>
      <c r="I55" s="43">
        <v>5.3</v>
      </c>
      <c r="J55" s="43">
        <v>189.2</v>
      </c>
      <c r="K55" s="44" t="s">
        <v>81</v>
      </c>
      <c r="L55" s="43">
        <v>34.700000000000003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0.2</v>
      </c>
      <c r="H56" s="43">
        <v>0</v>
      </c>
      <c r="I56" s="43">
        <v>6.4</v>
      </c>
      <c r="J56" s="43">
        <v>26.8</v>
      </c>
      <c r="K56" s="44" t="s">
        <v>44</v>
      </c>
      <c r="L56" s="43">
        <v>1.3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42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0.4</v>
      </c>
      <c r="I58" s="43">
        <v>11.9</v>
      </c>
      <c r="J58" s="43">
        <v>58.7</v>
      </c>
      <c r="K58" s="44" t="s">
        <v>42</v>
      </c>
      <c r="L58" s="43">
        <v>1.62</v>
      </c>
    </row>
    <row r="59" spans="1:12" ht="15" x14ac:dyDescent="0.25">
      <c r="A59" s="23"/>
      <c r="B59" s="15"/>
      <c r="C59" s="11"/>
      <c r="D59" s="6"/>
      <c r="E59" s="42" t="s">
        <v>85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44.4</v>
      </c>
      <c r="K59" s="44" t="s">
        <v>42</v>
      </c>
      <c r="L59" s="43">
        <v>7.02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18">SUM(G52:G60)</f>
        <v>33.999999999999993</v>
      </c>
      <c r="H61" s="19">
        <f t="shared" ref="H61" si="19">SUM(H52:H60)</f>
        <v>26.999999999999996</v>
      </c>
      <c r="I61" s="19">
        <f t="shared" ref="I61" si="20">SUM(I52:I60)</f>
        <v>109.2</v>
      </c>
      <c r="J61" s="19">
        <f t="shared" ref="J61:L61" si="21">SUM(J52:J60)</f>
        <v>815.79999999999984</v>
      </c>
      <c r="K61" s="25"/>
      <c r="L61" s="19">
        <f t="shared" si="21"/>
        <v>101.10000000000001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1560</v>
      </c>
      <c r="G62" s="32">
        <f t="shared" ref="G62" si="22">G51+G61</f>
        <v>59.599999999999994</v>
      </c>
      <c r="H62" s="32">
        <f t="shared" ref="H62" si="23">H51+H61</f>
        <v>40.099999999999994</v>
      </c>
      <c r="I62" s="32">
        <f t="shared" ref="I62" si="24">I51+I61</f>
        <v>186.8</v>
      </c>
      <c r="J62" s="32">
        <f t="shared" ref="J62:L62" si="25">J51+J61</f>
        <v>1298.8999999999999</v>
      </c>
      <c r="K62" s="32"/>
      <c r="L62" s="32">
        <f t="shared" si="25"/>
        <v>170.31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83</v>
      </c>
      <c r="L63" s="40">
        <v>19.86</v>
      </c>
    </row>
    <row r="64" spans="1:12" ht="15" x14ac:dyDescent="0.25">
      <c r="A64" s="23"/>
      <c r="B64" s="15"/>
      <c r="C64" s="11"/>
      <c r="D64" s="6"/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20.7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1.3</v>
      </c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 t="s">
        <v>42</v>
      </c>
      <c r="L66" s="43">
        <v>4.55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42</v>
      </c>
      <c r="L67" s="43">
        <v>22.8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26">SUM(G63:G69)</f>
        <v>17.899999999999999</v>
      </c>
      <c r="H70" s="19">
        <f t="shared" ref="H70" si="27">SUM(H63:H69)</f>
        <v>16.100000000000001</v>
      </c>
      <c r="I70" s="19">
        <f t="shared" ref="I70" si="28">SUM(I63:I69)</f>
        <v>75.599999999999994</v>
      </c>
      <c r="J70" s="19">
        <f t="shared" ref="J70" si="29">SUM(J63:J69)</f>
        <v>518</v>
      </c>
      <c r="K70" s="25"/>
      <c r="L70" s="19"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70</v>
      </c>
      <c r="L71" s="43">
        <v>18.25</v>
      </c>
    </row>
    <row r="72" spans="1:12" ht="15" x14ac:dyDescent="0.25">
      <c r="A72" s="23"/>
      <c r="B72" s="15"/>
      <c r="C72" s="11"/>
      <c r="D72" s="7" t="s">
        <v>27</v>
      </c>
      <c r="E72" s="42" t="s">
        <v>149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113</v>
      </c>
      <c r="L72" s="43">
        <v>12.61</v>
      </c>
    </row>
    <row r="73" spans="1:12" ht="15" x14ac:dyDescent="0.25">
      <c r="A73" s="23"/>
      <c r="B73" s="15"/>
      <c r="C73" s="11"/>
      <c r="D73" s="7" t="s">
        <v>28</v>
      </c>
      <c r="E73" s="42" t="s">
        <v>150</v>
      </c>
      <c r="F73" s="43">
        <v>150</v>
      </c>
      <c r="G73" s="43">
        <v>5.3</v>
      </c>
      <c r="H73" s="43">
        <v>4.9000000000000004</v>
      </c>
      <c r="I73" s="43">
        <v>32.799999999999997</v>
      </c>
      <c r="J73" s="43">
        <v>196.8</v>
      </c>
      <c r="K73" s="44" t="s">
        <v>130</v>
      </c>
      <c r="L73" s="43">
        <v>12.85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75</v>
      </c>
      <c r="G74" s="43">
        <v>14.3</v>
      </c>
      <c r="H74" s="43">
        <v>3.2</v>
      </c>
      <c r="I74" s="43">
        <v>10</v>
      </c>
      <c r="J74" s="43">
        <v>126.5</v>
      </c>
      <c r="K74" s="44" t="s">
        <v>91</v>
      </c>
      <c r="L74" s="43">
        <v>38.4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60</v>
      </c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2</v>
      </c>
      <c r="H76" s="43">
        <v>0.4</v>
      </c>
      <c r="I76" s="43">
        <v>11.9</v>
      </c>
      <c r="J76" s="43">
        <v>58.7</v>
      </c>
      <c r="K76" s="44" t="s">
        <v>42</v>
      </c>
      <c r="L76" s="43">
        <v>2.62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60</v>
      </c>
      <c r="G77" s="43">
        <v>4</v>
      </c>
      <c r="H77" s="43">
        <v>0.7</v>
      </c>
      <c r="I77" s="43">
        <v>23.8</v>
      </c>
      <c r="J77" s="43">
        <v>117.4</v>
      </c>
      <c r="K77" s="44" t="s">
        <v>42</v>
      </c>
      <c r="L77" s="43">
        <v>2.95</v>
      </c>
    </row>
    <row r="78" spans="1:12" ht="15" x14ac:dyDescent="0.25">
      <c r="A78" s="23"/>
      <c r="B78" s="15"/>
      <c r="C78" s="11"/>
      <c r="D78" s="6"/>
      <c r="E78" s="42" t="s">
        <v>56</v>
      </c>
      <c r="F78" s="43">
        <v>35</v>
      </c>
      <c r="G78" s="43">
        <v>1</v>
      </c>
      <c r="H78" s="43">
        <v>1.3</v>
      </c>
      <c r="I78" s="43">
        <v>1.5</v>
      </c>
      <c r="J78" s="43">
        <v>21.9</v>
      </c>
      <c r="K78" s="44" t="s">
        <v>57</v>
      </c>
      <c r="L78" s="43">
        <v>2.92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910</v>
      </c>
      <c r="G80" s="19">
        <f t="shared" ref="G80" si="30">SUM(G71:G79)</f>
        <v>37.099999999999994</v>
      </c>
      <c r="H80" s="19">
        <f t="shared" ref="H80" si="31">SUM(H71:H79)</f>
        <v>19.899999999999999</v>
      </c>
      <c r="I80" s="19">
        <f t="shared" ref="I80" si="32">SUM(I71:I79)</f>
        <v>105.60000000000001</v>
      </c>
      <c r="J80" s="19">
        <f t="shared" ref="J80" si="33">SUM(J71:J79)</f>
        <v>750.1</v>
      </c>
      <c r="K80" s="25"/>
      <c r="L80" s="19">
        <v>101.1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1560</v>
      </c>
      <c r="G81" s="32">
        <f t="shared" ref="G81" si="34">G70+G80</f>
        <v>54.999999999999993</v>
      </c>
      <c r="H81" s="32">
        <f t="shared" ref="H81" si="35">H70+H80</f>
        <v>36</v>
      </c>
      <c r="I81" s="32">
        <f t="shared" ref="I81" si="36">I70+I80</f>
        <v>181.2</v>
      </c>
      <c r="J81" s="32">
        <f t="shared" ref="J81" si="37">J70+J80</f>
        <v>1268.0999999999999</v>
      </c>
      <c r="K81" s="32"/>
      <c r="L81" s="32">
        <v>172.5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151</v>
      </c>
      <c r="F82" s="40">
        <v>200</v>
      </c>
      <c r="G82" s="40">
        <v>15.3</v>
      </c>
      <c r="H82" s="40">
        <v>14.7</v>
      </c>
      <c r="I82" s="40">
        <v>38.6</v>
      </c>
      <c r="J82" s="40">
        <v>348.2</v>
      </c>
      <c r="K82" s="41" t="s">
        <v>111</v>
      </c>
      <c r="L82" s="40">
        <v>55.2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66</v>
      </c>
      <c r="L83" s="43" t="s">
        <v>51</v>
      </c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94</v>
      </c>
      <c r="L84" s="43">
        <v>15.86</v>
      </c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42</v>
      </c>
      <c r="L85" s="43">
        <v>3.25</v>
      </c>
    </row>
    <row r="86" spans="1:12" ht="15" x14ac:dyDescent="0.25">
      <c r="A86" s="23"/>
      <c r="B86" s="15"/>
      <c r="C86" s="11"/>
      <c r="D86" s="7" t="s">
        <v>24</v>
      </c>
      <c r="E86" s="42" t="s">
        <v>107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42</v>
      </c>
      <c r="L86" s="43">
        <v>3.32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550</v>
      </c>
      <c r="G89" s="19">
        <v>23.7</v>
      </c>
      <c r="H89" s="19">
        <v>18.2</v>
      </c>
      <c r="I89" s="19">
        <v>79.400000000000006</v>
      </c>
      <c r="J89" s="19">
        <v>576.5</v>
      </c>
      <c r="K89" s="25"/>
      <c r="L89" s="19">
        <v>69.209999999999994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96</v>
      </c>
      <c r="L90" s="43">
        <v>3.78</v>
      </c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98</v>
      </c>
      <c r="L91" s="43">
        <v>12.32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150</v>
      </c>
      <c r="G92" s="43">
        <v>14.5</v>
      </c>
      <c r="H92" s="43">
        <v>1.3</v>
      </c>
      <c r="I92" s="43">
        <v>33.799999999999997</v>
      </c>
      <c r="J92" s="43">
        <v>204.8</v>
      </c>
      <c r="K92" s="44" t="s">
        <v>100</v>
      </c>
      <c r="L92" s="43">
        <v>3.75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80</v>
      </c>
      <c r="G93" s="43">
        <v>12</v>
      </c>
      <c r="H93" s="43">
        <v>12.4</v>
      </c>
      <c r="I93" s="43">
        <v>1.9</v>
      </c>
      <c r="J93" s="43">
        <v>167.4</v>
      </c>
      <c r="K93" s="44" t="s">
        <v>102</v>
      </c>
      <c r="L93" s="43">
        <v>68.7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0.2</v>
      </c>
      <c r="H94" s="43">
        <v>0.1</v>
      </c>
      <c r="I94" s="43">
        <v>7.5</v>
      </c>
      <c r="J94" s="43">
        <v>31.7</v>
      </c>
      <c r="K94" s="44" t="s">
        <v>104</v>
      </c>
      <c r="L94" s="43">
        <v>3.34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42</v>
      </c>
      <c r="L95" s="43">
        <v>3.9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 t="s">
        <v>42</v>
      </c>
      <c r="L96" s="43">
        <v>1.62</v>
      </c>
    </row>
    <row r="97" spans="1:12" ht="15" x14ac:dyDescent="0.25">
      <c r="A97" s="23"/>
      <c r="B97" s="15"/>
      <c r="C97" s="11"/>
      <c r="D97" s="6"/>
      <c r="E97" s="42" t="s">
        <v>136</v>
      </c>
      <c r="F97" s="43">
        <v>100</v>
      </c>
      <c r="G97" s="43">
        <v>0.8</v>
      </c>
      <c r="H97" s="43">
        <v>0.2</v>
      </c>
      <c r="I97" s="43">
        <v>7.5</v>
      </c>
      <c r="J97" s="43">
        <v>35</v>
      </c>
      <c r="K97" s="44"/>
      <c r="L97" s="43">
        <v>3.69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38">SUM(G90:G98)</f>
        <v>39.6</v>
      </c>
      <c r="H99" s="19">
        <f t="shared" ref="H99" si="39">SUM(H90:H98)</f>
        <v>26.599999999999998</v>
      </c>
      <c r="I99" s="19">
        <f t="shared" ref="I99" si="40">SUM(I90:I98)</f>
        <v>101.4</v>
      </c>
      <c r="J99" s="19">
        <f t="shared" ref="J99:L99" si="41">SUM(J90:J98)</f>
        <v>802.90000000000009</v>
      </c>
      <c r="K99" s="25"/>
      <c r="L99" s="19">
        <f t="shared" si="41"/>
        <v>101.10000000000002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1430</v>
      </c>
      <c r="G100" s="32">
        <f t="shared" ref="G100" si="42">G89+G99</f>
        <v>63.3</v>
      </c>
      <c r="H100" s="32">
        <f t="shared" ref="H100" si="43">H89+H99</f>
        <v>44.8</v>
      </c>
      <c r="I100" s="32">
        <f t="shared" ref="I100" si="44">I89+I99</f>
        <v>180.8</v>
      </c>
      <c r="J100" s="32">
        <f t="shared" ref="J100:L100" si="45">J89+J99</f>
        <v>1379.4</v>
      </c>
      <c r="K100" s="32"/>
      <c r="L100" s="32">
        <f t="shared" si="45"/>
        <v>170.31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106</v>
      </c>
      <c r="L101" s="40">
        <v>25.75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46</v>
      </c>
      <c r="L102" s="43">
        <v>20.7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60</v>
      </c>
      <c r="L103" s="43">
        <v>15.55</v>
      </c>
    </row>
    <row r="104" spans="1:12" ht="15" x14ac:dyDescent="0.25">
      <c r="A104" s="23"/>
      <c r="B104" s="15"/>
      <c r="C104" s="11"/>
      <c r="D104" s="7" t="s">
        <v>23</v>
      </c>
      <c r="E104" s="42" t="s">
        <v>152</v>
      </c>
      <c r="F104" s="43">
        <v>25</v>
      </c>
      <c r="G104" s="51">
        <v>1.7</v>
      </c>
      <c r="H104" s="43">
        <v>0.3</v>
      </c>
      <c r="I104" s="43">
        <v>8.4</v>
      </c>
      <c r="J104" s="43">
        <v>42.7</v>
      </c>
      <c r="K104" s="44" t="s">
        <v>42</v>
      </c>
      <c r="L104" s="43">
        <v>1.62</v>
      </c>
    </row>
    <row r="105" spans="1:12" ht="15" x14ac:dyDescent="0.25">
      <c r="A105" s="23"/>
      <c r="B105" s="15"/>
      <c r="C105" s="11"/>
      <c r="D105" s="7" t="s">
        <v>24</v>
      </c>
      <c r="E105" s="42" t="s">
        <v>153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42</v>
      </c>
      <c r="L105" s="43">
        <v>5.59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46">SUM(G101:G107)</f>
        <v>22.5</v>
      </c>
      <c r="H108" s="19">
        <f t="shared" si="46"/>
        <v>23</v>
      </c>
      <c r="I108" s="19">
        <f t="shared" si="46"/>
        <v>66</v>
      </c>
      <c r="J108" s="19">
        <f t="shared" si="46"/>
        <v>560.5</v>
      </c>
      <c r="K108" s="25"/>
      <c r="L108" s="19">
        <f t="shared" ref="L108" si="47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172</v>
      </c>
      <c r="F109" s="43">
        <v>60</v>
      </c>
      <c r="G109" s="43">
        <v>0.5</v>
      </c>
      <c r="H109" s="43">
        <v>6.1</v>
      </c>
      <c r="I109" s="43">
        <v>4.3</v>
      </c>
      <c r="J109" s="43">
        <v>74.3</v>
      </c>
      <c r="K109" s="44" t="s">
        <v>67</v>
      </c>
      <c r="L109" s="43">
        <v>5.96</v>
      </c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200</v>
      </c>
      <c r="G110" s="43">
        <v>1.4</v>
      </c>
      <c r="H110" s="43">
        <v>1.9</v>
      </c>
      <c r="I110" s="43">
        <v>8.1</v>
      </c>
      <c r="J110" s="43">
        <v>55.5</v>
      </c>
      <c r="K110" s="44" t="s">
        <v>109</v>
      </c>
      <c r="L110" s="43">
        <v>14</v>
      </c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111</v>
      </c>
      <c r="L111" s="43">
        <v>55.2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60</v>
      </c>
      <c r="L113" s="43">
        <v>10.5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42</v>
      </c>
      <c r="L114" s="43">
        <v>3.9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42</v>
      </c>
      <c r="L115" s="43">
        <v>1.62</v>
      </c>
    </row>
    <row r="116" spans="1:12" ht="15" x14ac:dyDescent="0.25">
      <c r="A116" s="23"/>
      <c r="B116" s="15"/>
      <c r="C116" s="11"/>
      <c r="D116" s="6"/>
      <c r="E116" s="42" t="s">
        <v>154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44.4</v>
      </c>
      <c r="K116" s="44" t="s">
        <v>42</v>
      </c>
      <c r="L116" s="43">
        <v>9.92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48">SUM(G109:G117)</f>
        <v>28.9</v>
      </c>
      <c r="H118" s="19">
        <f t="shared" si="48"/>
        <v>27.499999999999996</v>
      </c>
      <c r="I118" s="19">
        <f t="shared" si="48"/>
        <v>114.7</v>
      </c>
      <c r="J118" s="19">
        <f t="shared" si="48"/>
        <v>822.1</v>
      </c>
      <c r="K118" s="25"/>
      <c r="L118" s="19">
        <f t="shared" ref="L118" si="49">SUM(L109:L117)</f>
        <v>101.10000000000001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1405</v>
      </c>
      <c r="G119" s="32">
        <f t="shared" ref="G119" si="50">G108+G118</f>
        <v>51.4</v>
      </c>
      <c r="H119" s="32">
        <f t="shared" ref="H119" si="51">H108+H118</f>
        <v>50.5</v>
      </c>
      <c r="I119" s="32">
        <f t="shared" ref="I119" si="52">I108+I118</f>
        <v>180.7</v>
      </c>
      <c r="J119" s="32">
        <f t="shared" ref="J119:L119" si="53">J108+J118</f>
        <v>1382.6</v>
      </c>
      <c r="K119" s="32"/>
      <c r="L119" s="32">
        <f t="shared" si="53"/>
        <v>170.31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155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89</v>
      </c>
      <c r="L120" s="40">
        <v>17.440000000000001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18.25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55</v>
      </c>
      <c r="L122" s="43">
        <v>3.18</v>
      </c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45</v>
      </c>
      <c r="G123" s="43">
        <v>2.8</v>
      </c>
      <c r="H123" s="43">
        <v>0.4</v>
      </c>
      <c r="I123" s="43">
        <v>15.8</v>
      </c>
      <c r="J123" s="43">
        <v>77.900000000000006</v>
      </c>
      <c r="K123" s="44" t="s">
        <v>42</v>
      </c>
      <c r="L123" s="43">
        <v>2.92</v>
      </c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42</v>
      </c>
      <c r="L124" s="43">
        <v>0.36</v>
      </c>
    </row>
    <row r="125" spans="1:12" ht="15" x14ac:dyDescent="0.25">
      <c r="A125" s="14"/>
      <c r="B125" s="15"/>
      <c r="C125" s="11"/>
      <c r="D125" s="6"/>
      <c r="E125" s="42" t="s">
        <v>148</v>
      </c>
      <c r="F125" s="43">
        <v>100</v>
      </c>
      <c r="G125" s="43">
        <v>14.1</v>
      </c>
      <c r="H125" s="43">
        <v>5.8</v>
      </c>
      <c r="I125" s="43">
        <v>4.4000000000000004</v>
      </c>
      <c r="J125" s="43">
        <v>126.4</v>
      </c>
      <c r="K125" s="44" t="s">
        <v>68</v>
      </c>
      <c r="L125" s="43">
        <v>27.06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650</v>
      </c>
      <c r="G127" s="19">
        <f t="shared" ref="G127:J127" si="54">SUM(G120:G126)</f>
        <v>22.9</v>
      </c>
      <c r="H127" s="19">
        <f t="shared" si="54"/>
        <v>13</v>
      </c>
      <c r="I127" s="19">
        <f t="shared" si="54"/>
        <v>65.400000000000006</v>
      </c>
      <c r="J127" s="19">
        <f t="shared" si="54"/>
        <v>470.1</v>
      </c>
      <c r="K127" s="25"/>
      <c r="L127" s="19">
        <f t="shared" ref="L127" si="55"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0.5</v>
      </c>
      <c r="H128" s="43" t="s">
        <v>112</v>
      </c>
      <c r="I128" s="43">
        <v>1.5</v>
      </c>
      <c r="J128" s="43">
        <v>8.5</v>
      </c>
      <c r="K128" s="44" t="s">
        <v>75</v>
      </c>
      <c r="L128" s="43">
        <v>16.5</v>
      </c>
    </row>
    <row r="129" spans="1:12" ht="15" x14ac:dyDescent="0.25">
      <c r="A129" s="14"/>
      <c r="B129" s="15"/>
      <c r="C129" s="11"/>
      <c r="D129" s="7" t="s">
        <v>27</v>
      </c>
      <c r="E129" s="42" t="s">
        <v>156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157</v>
      </c>
      <c r="L129" s="43">
        <v>8.77</v>
      </c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200</v>
      </c>
      <c r="G130" s="43">
        <v>22</v>
      </c>
      <c r="H130" s="43">
        <v>22</v>
      </c>
      <c r="I130" s="43">
        <v>13.3</v>
      </c>
      <c r="J130" s="43">
        <v>339.4</v>
      </c>
      <c r="K130" s="44" t="s">
        <v>115</v>
      </c>
      <c r="L130" s="43">
        <v>67.400000000000006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116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117</v>
      </c>
      <c r="L132" s="43">
        <v>4.21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42</v>
      </c>
      <c r="L133" s="2">
        <v>2.6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42</v>
      </c>
      <c r="L134" s="43">
        <v>1.62</v>
      </c>
    </row>
    <row r="135" spans="1:12" ht="15" x14ac:dyDescent="0.25">
      <c r="A135" s="14"/>
      <c r="B135" s="15"/>
      <c r="C135" s="11"/>
      <c r="D135" s="6"/>
      <c r="E135" s="42" t="s">
        <v>158</v>
      </c>
      <c r="F135" s="43">
        <v>100</v>
      </c>
      <c r="G135" s="43">
        <v>0.9</v>
      </c>
      <c r="H135" s="43">
        <v>0.2</v>
      </c>
      <c r="I135" s="43">
        <v>8.1</v>
      </c>
      <c r="J135" s="43">
        <v>37.799999999999997</v>
      </c>
      <c r="K135" s="44" t="s">
        <v>42</v>
      </c>
      <c r="L135" s="43" t="s">
        <v>51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56">SUM(G128:G136)</f>
        <v>35.5</v>
      </c>
      <c r="H137" s="19">
        <f t="shared" si="56"/>
        <v>28.9</v>
      </c>
      <c r="I137" s="19">
        <f t="shared" si="56"/>
        <v>95.4</v>
      </c>
      <c r="J137" s="19">
        <f t="shared" si="56"/>
        <v>782.9</v>
      </c>
      <c r="K137" s="25"/>
      <c r="L137" s="19">
        <f t="shared" ref="L137" si="57">SUM(L128:L136)</f>
        <v>101.1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1500</v>
      </c>
      <c r="G138" s="32">
        <f t="shared" ref="G138" si="58">G127+G137</f>
        <v>58.4</v>
      </c>
      <c r="H138" s="32">
        <f t="shared" ref="H138" si="59">H127+H137</f>
        <v>41.9</v>
      </c>
      <c r="I138" s="32">
        <f t="shared" ref="I138" si="60">I127+I137</f>
        <v>160.80000000000001</v>
      </c>
      <c r="J138" s="32">
        <f t="shared" ref="J138:L138" si="61">J127+J137</f>
        <v>1253</v>
      </c>
      <c r="K138" s="32"/>
      <c r="L138" s="32">
        <f t="shared" si="61"/>
        <v>170.31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119</v>
      </c>
      <c r="L139" s="40">
        <v>18.57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46</v>
      </c>
      <c r="L140" s="43">
        <v>10.35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94</v>
      </c>
      <c r="L141" s="43">
        <v>15.86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 t="s">
        <v>120</v>
      </c>
      <c r="L142" s="2">
        <v>4.55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42</v>
      </c>
      <c r="L143" s="43">
        <v>19.88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62">SUM(G139:G145)</f>
        <v>20.100000000000001</v>
      </c>
      <c r="H146" s="19">
        <f t="shared" si="62"/>
        <v>14.299999999999999</v>
      </c>
      <c r="I146" s="19">
        <f t="shared" si="62"/>
        <v>80.2</v>
      </c>
      <c r="J146" s="19">
        <f t="shared" si="62"/>
        <v>528.5</v>
      </c>
      <c r="K146" s="25"/>
      <c r="L146" s="19">
        <f t="shared" ref="L146" si="63"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0.7</v>
      </c>
      <c r="H147" s="43">
        <v>5.4</v>
      </c>
      <c r="I147" s="43">
        <v>4</v>
      </c>
      <c r="J147" s="43">
        <v>67.099999999999994</v>
      </c>
      <c r="K147" s="44" t="s">
        <v>122</v>
      </c>
      <c r="L147" s="43">
        <v>7.42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62</v>
      </c>
      <c r="L148" s="43">
        <v>14.51</v>
      </c>
    </row>
    <row r="149" spans="1:12" ht="15" x14ac:dyDescent="0.25">
      <c r="A149" s="23"/>
      <c r="B149" s="15"/>
      <c r="C149" s="11"/>
      <c r="D149" s="7" t="s">
        <v>28</v>
      </c>
      <c r="E149" s="42" t="s">
        <v>123</v>
      </c>
      <c r="F149" s="43">
        <v>150</v>
      </c>
      <c r="G149" s="43">
        <v>8.1999999999999993</v>
      </c>
      <c r="H149" s="43">
        <v>6.3</v>
      </c>
      <c r="I149" s="43">
        <v>35.9</v>
      </c>
      <c r="J149" s="43">
        <v>233.7</v>
      </c>
      <c r="K149" s="44" t="s">
        <v>52</v>
      </c>
      <c r="L149" s="43">
        <v>12.67</v>
      </c>
    </row>
    <row r="150" spans="1:12" ht="15" x14ac:dyDescent="0.25">
      <c r="A150" s="23"/>
      <c r="B150" s="15"/>
      <c r="C150" s="11"/>
      <c r="D150" s="7" t="s">
        <v>29</v>
      </c>
      <c r="E150" s="42" t="s">
        <v>159</v>
      </c>
      <c r="F150" s="43">
        <v>80</v>
      </c>
      <c r="G150" s="43">
        <v>15.3</v>
      </c>
      <c r="H150" s="43">
        <v>3.4</v>
      </c>
      <c r="I150" s="43">
        <v>10.7</v>
      </c>
      <c r="J150" s="43">
        <v>134.9</v>
      </c>
      <c r="K150" s="44" t="s">
        <v>160</v>
      </c>
      <c r="L150" s="43">
        <v>29.76</v>
      </c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27.9</v>
      </c>
      <c r="K151" s="44" t="s">
        <v>55</v>
      </c>
      <c r="L151" s="43">
        <v>3.18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42</v>
      </c>
      <c r="L152" s="43">
        <v>1.62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42</v>
      </c>
      <c r="L153" s="43">
        <v>1.62</v>
      </c>
    </row>
    <row r="154" spans="1:12" ht="15" x14ac:dyDescent="0.25">
      <c r="A154" s="23"/>
      <c r="B154" s="15"/>
      <c r="C154" s="11"/>
      <c r="D154" s="6"/>
      <c r="E154" s="42" t="s">
        <v>161</v>
      </c>
      <c r="F154" s="43">
        <v>40</v>
      </c>
      <c r="G154" s="43">
        <v>1.2</v>
      </c>
      <c r="H154" s="43">
        <v>6.6</v>
      </c>
      <c r="I154" s="43">
        <v>2.6</v>
      </c>
      <c r="J154" s="43">
        <v>74.400000000000006</v>
      </c>
      <c r="K154" s="44" t="s">
        <v>162</v>
      </c>
      <c r="L154" s="43">
        <v>19.12</v>
      </c>
    </row>
    <row r="155" spans="1:12" ht="15" x14ac:dyDescent="0.25">
      <c r="A155" s="23"/>
      <c r="B155" s="15"/>
      <c r="C155" s="11"/>
      <c r="D155" s="6"/>
      <c r="E155" s="42" t="s">
        <v>163</v>
      </c>
      <c r="F155" s="43">
        <v>100</v>
      </c>
      <c r="G155" s="43">
        <v>5</v>
      </c>
      <c r="H155" s="43">
        <v>3.2</v>
      </c>
      <c r="I155" s="43">
        <v>3.5</v>
      </c>
      <c r="J155" s="43">
        <v>62.8</v>
      </c>
      <c r="K155" s="44" t="s">
        <v>42</v>
      </c>
      <c r="L155" s="43">
        <v>11.2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64">SUM(G147:G155)</f>
        <v>39.200000000000003</v>
      </c>
      <c r="H156" s="19">
        <f t="shared" si="64"/>
        <v>31.3</v>
      </c>
      <c r="I156" s="19">
        <f t="shared" si="64"/>
        <v>97.6</v>
      </c>
      <c r="J156" s="19">
        <f t="shared" si="64"/>
        <v>828.5</v>
      </c>
      <c r="K156" s="25"/>
      <c r="L156" s="19">
        <f t="shared" ref="L156" si="65">SUM(L147:L155)</f>
        <v>101.10000000000002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1490</v>
      </c>
      <c r="G157" s="32">
        <f t="shared" ref="G157" si="66">G146+G156</f>
        <v>59.300000000000004</v>
      </c>
      <c r="H157" s="32">
        <f t="shared" ref="H157" si="67">H146+H156</f>
        <v>45.6</v>
      </c>
      <c r="I157" s="32">
        <f t="shared" ref="I157" si="68">I146+I156</f>
        <v>177.8</v>
      </c>
      <c r="J157" s="32">
        <f t="shared" ref="J157:L157" si="69">J146+J156</f>
        <v>1357</v>
      </c>
      <c r="K157" s="32"/>
      <c r="L157" s="32">
        <f t="shared" si="69"/>
        <v>170.31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164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64</v>
      </c>
      <c r="L158" s="40">
        <v>14.1</v>
      </c>
    </row>
    <row r="159" spans="1:12" ht="15" x14ac:dyDescent="0.25">
      <c r="A159" s="23"/>
      <c r="B159" s="15"/>
      <c r="C159" s="11"/>
      <c r="D159" s="6"/>
      <c r="E159" s="42" t="s">
        <v>165</v>
      </c>
      <c r="F159" s="43">
        <v>80</v>
      </c>
      <c r="G159" s="43">
        <v>15.2</v>
      </c>
      <c r="H159" s="43">
        <v>17.600000000000001</v>
      </c>
      <c r="I159" s="43">
        <v>4.4000000000000004</v>
      </c>
      <c r="J159" s="43">
        <v>236.5</v>
      </c>
      <c r="K159" s="44" t="s">
        <v>146</v>
      </c>
      <c r="L159" s="43">
        <v>42.9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60</v>
      </c>
      <c r="L160" s="2">
        <v>10.5</v>
      </c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40</v>
      </c>
      <c r="G161" s="43">
        <v>2.9</v>
      </c>
      <c r="H161" s="43">
        <v>0.4</v>
      </c>
      <c r="I161" s="43">
        <v>17.3</v>
      </c>
      <c r="J161" s="43">
        <v>84.2</v>
      </c>
      <c r="K161" s="44" t="s">
        <v>42</v>
      </c>
      <c r="L161" s="43">
        <v>1.71</v>
      </c>
    </row>
    <row r="162" spans="1:12" ht="15" x14ac:dyDescent="0.25">
      <c r="A162" s="23"/>
      <c r="B162" s="15"/>
      <c r="C162" s="11"/>
      <c r="D162" s="7" t="s">
        <v>24</v>
      </c>
      <c r="E162" s="42" t="s">
        <v>107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f>SUM(L158:L163)</f>
        <v>69.209999999999994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27.299999999999997</v>
      </c>
      <c r="H165" s="19">
        <f t="shared" si="70"/>
        <v>26.5</v>
      </c>
      <c r="I165" s="19">
        <f t="shared" si="70"/>
        <v>78.699999999999989</v>
      </c>
      <c r="J165" s="19">
        <f t="shared" si="70"/>
        <v>662.4</v>
      </c>
      <c r="K165" s="25"/>
      <c r="L165" s="19" t="s">
        <v>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0.8</v>
      </c>
      <c r="H166" s="43">
        <v>2.7</v>
      </c>
      <c r="I166" s="43">
        <v>4.5999999999999996</v>
      </c>
      <c r="J166" s="43">
        <v>45.7</v>
      </c>
      <c r="K166" s="44" t="s">
        <v>166</v>
      </c>
      <c r="L166" s="43">
        <v>3.92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87</v>
      </c>
      <c r="L167" s="43">
        <v>8.7200000000000006</v>
      </c>
    </row>
    <row r="168" spans="1:12" ht="15" x14ac:dyDescent="0.25">
      <c r="A168" s="23"/>
      <c r="B168" s="15"/>
      <c r="C168" s="11"/>
      <c r="D168" s="7" t="s">
        <v>28</v>
      </c>
      <c r="E168" s="42" t="s">
        <v>124</v>
      </c>
      <c r="F168" s="43">
        <v>150</v>
      </c>
      <c r="G168" s="43">
        <v>3.1</v>
      </c>
      <c r="H168" s="43">
        <v>5.3</v>
      </c>
      <c r="I168" s="43">
        <v>19.8</v>
      </c>
      <c r="J168" s="43">
        <v>139.4</v>
      </c>
      <c r="K168" s="44" t="s">
        <v>59</v>
      </c>
      <c r="L168" s="43">
        <v>19.399999999999999</v>
      </c>
    </row>
    <row r="169" spans="1:12" ht="15" x14ac:dyDescent="0.25">
      <c r="A169" s="23"/>
      <c r="B169" s="15"/>
      <c r="C169" s="11"/>
      <c r="D169" s="7" t="s">
        <v>29</v>
      </c>
      <c r="E169" s="42" t="s">
        <v>125</v>
      </c>
      <c r="F169" s="43">
        <v>80</v>
      </c>
      <c r="G169" s="43">
        <v>13.6</v>
      </c>
      <c r="H169" s="43">
        <v>13.2</v>
      </c>
      <c r="I169" s="43">
        <v>3.1</v>
      </c>
      <c r="J169" s="43">
        <v>185.7</v>
      </c>
      <c r="K169" s="44" t="s">
        <v>126</v>
      </c>
      <c r="L169" s="43">
        <v>60.32</v>
      </c>
    </row>
    <row r="170" spans="1:12" ht="15" x14ac:dyDescent="0.25">
      <c r="A170" s="23"/>
      <c r="B170" s="15"/>
      <c r="C170" s="11"/>
      <c r="D170" s="7" t="s">
        <v>30</v>
      </c>
      <c r="E170" s="42" t="s">
        <v>127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94</v>
      </c>
      <c r="L170" s="43">
        <v>15.86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42</v>
      </c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0.4</v>
      </c>
      <c r="I172" s="43">
        <v>11.9</v>
      </c>
      <c r="J172" s="43">
        <v>58.7</v>
      </c>
      <c r="K172" s="44" t="s">
        <v>42</v>
      </c>
      <c r="L172" s="43">
        <v>1.62</v>
      </c>
    </row>
    <row r="173" spans="1:12" ht="15" x14ac:dyDescent="0.25">
      <c r="A173" s="23"/>
      <c r="B173" s="15"/>
      <c r="C173" s="11"/>
      <c r="D173" s="6"/>
      <c r="E173" s="42" t="s">
        <v>153</v>
      </c>
      <c r="F173" s="43">
        <v>100</v>
      </c>
      <c r="G173" s="43">
        <v>0.8</v>
      </c>
      <c r="H173" s="43">
        <v>0.2</v>
      </c>
      <c r="I173" s="43">
        <v>7.5</v>
      </c>
      <c r="J173" s="43">
        <v>35</v>
      </c>
      <c r="K173" s="44" t="s">
        <v>42</v>
      </c>
      <c r="L173" s="43">
        <v>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1">SUM(G166:G174)</f>
        <v>35.599999999999994</v>
      </c>
      <c r="H175" s="19">
        <f t="shared" si="71"/>
        <v>29.799999999999994</v>
      </c>
      <c r="I175" s="19">
        <f t="shared" si="71"/>
        <v>102</v>
      </c>
      <c r="J175" s="19">
        <f t="shared" si="71"/>
        <v>817.00000000000011</v>
      </c>
      <c r="K175" s="25"/>
      <c r="L175" s="19">
        <v>101.1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1450</v>
      </c>
      <c r="G176" s="32">
        <f t="shared" ref="G176" si="72">G165+G175</f>
        <v>62.899999999999991</v>
      </c>
      <c r="H176" s="32">
        <f t="shared" ref="H176" si="73">H165+H175</f>
        <v>56.3</v>
      </c>
      <c r="I176" s="32">
        <f t="shared" ref="I176" si="74">I165+I175</f>
        <v>180.7</v>
      </c>
      <c r="J176" s="32">
        <f t="shared" ref="J176" si="75">J165+J175</f>
        <v>1479.4</v>
      </c>
      <c r="K176" s="32"/>
      <c r="L176" s="32">
        <v>172.5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167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52</v>
      </c>
      <c r="L177" s="40">
        <v>12.7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173.7</v>
      </c>
      <c r="K178" s="44" t="s">
        <v>92</v>
      </c>
      <c r="L178" s="43">
        <v>16.5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55</v>
      </c>
      <c r="L179" s="43">
        <v>3.18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60</v>
      </c>
      <c r="G180" s="43">
        <v>4.4000000000000004</v>
      </c>
      <c r="H180" s="43">
        <v>0.6</v>
      </c>
      <c r="I180" s="43">
        <v>25.6</v>
      </c>
      <c r="J180" s="43">
        <v>124.7</v>
      </c>
      <c r="K180" s="44" t="s">
        <v>42</v>
      </c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 t="s">
        <v>85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0</v>
      </c>
    </row>
    <row r="182" spans="1:12" ht="15" x14ac:dyDescent="0.25">
      <c r="A182" s="23"/>
      <c r="B182" s="15"/>
      <c r="C182" s="11"/>
      <c r="D182" s="6"/>
      <c r="E182" s="42" t="s">
        <v>168</v>
      </c>
      <c r="F182" s="43">
        <v>80</v>
      </c>
      <c r="G182" s="43">
        <v>13.6</v>
      </c>
      <c r="H182" s="43">
        <v>13.2</v>
      </c>
      <c r="I182" s="43">
        <v>3.1</v>
      </c>
      <c r="J182" s="43">
        <v>185.7</v>
      </c>
      <c r="K182" s="44" t="s">
        <v>126</v>
      </c>
      <c r="L182" s="43">
        <v>32.93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76">SUM(G177:G183)</f>
        <v>27.299999999999997</v>
      </c>
      <c r="H184" s="19">
        <f t="shared" si="76"/>
        <v>20.7</v>
      </c>
      <c r="I184" s="19">
        <f t="shared" si="76"/>
        <v>82.499999999999986</v>
      </c>
      <c r="J184" s="19">
        <f t="shared" si="76"/>
        <v>790.09999999999991</v>
      </c>
      <c r="K184" s="25"/>
      <c r="L184" s="19">
        <f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70</v>
      </c>
      <c r="L185" s="43">
        <v>18.25</v>
      </c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129</v>
      </c>
      <c r="L186" s="43">
        <v>31.2</v>
      </c>
    </row>
    <row r="187" spans="1:12" ht="15" x14ac:dyDescent="0.25">
      <c r="A187" s="23"/>
      <c r="B187" s="15"/>
      <c r="C187" s="11"/>
      <c r="D187" s="7" t="s">
        <v>28</v>
      </c>
      <c r="E187" s="42" t="s">
        <v>169</v>
      </c>
      <c r="F187" s="43">
        <v>150</v>
      </c>
      <c r="G187" s="43">
        <v>7.9</v>
      </c>
      <c r="H187" s="43">
        <v>6.8</v>
      </c>
      <c r="I187" s="43">
        <v>28.7</v>
      </c>
      <c r="J187" s="43">
        <v>207.7</v>
      </c>
      <c r="K187" s="44" t="s">
        <v>170</v>
      </c>
      <c r="L187" s="43">
        <v>16.05</v>
      </c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80</v>
      </c>
      <c r="G188" s="43">
        <v>10.9</v>
      </c>
      <c r="H188" s="43">
        <v>9.6999999999999993</v>
      </c>
      <c r="I188" s="43">
        <v>5.4</v>
      </c>
      <c r="J188" s="43">
        <v>152.9</v>
      </c>
      <c r="K188" s="44" t="s">
        <v>132</v>
      </c>
      <c r="L188" s="43">
        <v>30.4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44</v>
      </c>
      <c r="L189" s="43">
        <v>1.31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2</v>
      </c>
      <c r="H190" s="43">
        <v>0.4</v>
      </c>
      <c r="I190" s="43">
        <v>11.9</v>
      </c>
      <c r="J190" s="43">
        <v>58.7</v>
      </c>
      <c r="K190" s="44" t="s">
        <v>42</v>
      </c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60</v>
      </c>
      <c r="G191" s="43">
        <v>4.5999999999999996</v>
      </c>
      <c r="H191" s="43">
        <v>0.5</v>
      </c>
      <c r="I191" s="43">
        <v>29.5</v>
      </c>
      <c r="J191" s="43">
        <v>140.6</v>
      </c>
      <c r="K191" s="44" t="s">
        <v>42</v>
      </c>
      <c r="L191" s="43">
        <v>1.94</v>
      </c>
    </row>
    <row r="192" spans="1:12" ht="15" x14ac:dyDescent="0.25">
      <c r="A192" s="23"/>
      <c r="B192" s="15"/>
      <c r="C192" s="11"/>
      <c r="D192" s="6"/>
      <c r="E192" s="42" t="s">
        <v>154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44.4</v>
      </c>
      <c r="K192" s="44" t="s">
        <v>171</v>
      </c>
      <c r="L192" s="43">
        <v>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77">SUM(G185:G193)</f>
        <v>32.599999999999994</v>
      </c>
      <c r="H194" s="19">
        <f t="shared" si="77"/>
        <v>24.699999999999996</v>
      </c>
      <c r="I194" s="19">
        <f t="shared" si="77"/>
        <v>106.5</v>
      </c>
      <c r="J194" s="19">
        <f t="shared" si="77"/>
        <v>778.5</v>
      </c>
      <c r="K194" s="25"/>
      <c r="L194" s="19" t="s">
        <v>51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1530</v>
      </c>
      <c r="G195" s="32">
        <f t="shared" ref="G195" si="78">G184+G194</f>
        <v>59.899999999999991</v>
      </c>
      <c r="H195" s="32">
        <f t="shared" ref="H195" si="79">H184+H194</f>
        <v>45.399999999999991</v>
      </c>
      <c r="I195" s="32">
        <f t="shared" ref="I195" si="80">I184+I194</f>
        <v>189</v>
      </c>
      <c r="J195" s="32">
        <f t="shared" ref="J195" si="81">J184+J194</f>
        <v>1568.6</v>
      </c>
      <c r="K195" s="32"/>
      <c r="L195" s="32">
        <v>101.1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1487.5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56.969999999999992</v>
      </c>
      <c r="H196" s="34">
        <f t="shared" si="82"/>
        <v>45.44</v>
      </c>
      <c r="I196" s="34">
        <f t="shared" si="82"/>
        <v>179.22</v>
      </c>
      <c r="J196" s="34">
        <f t="shared" si="82"/>
        <v>1364.58</v>
      </c>
      <c r="K196" s="34"/>
      <c r="L196" s="34">
        <v>172.5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2023-10-17T04:28:48Z</cp:lastPrinted>
  <dcterms:created xsi:type="dcterms:W3CDTF">2022-05-16T14:23:56Z</dcterms:created>
  <dcterms:modified xsi:type="dcterms:W3CDTF">2025-01-09T09:32:58Z</dcterms:modified>
</cp:coreProperties>
</file>